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75" windowHeight="12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<sst xmlns="http://schemas.openxmlformats.org/spreadsheetml/2006/main" count="80" uniqueCount="80">
  <si>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Vasaras kvieši</t>
  </si>
  <si>
    <t>Ziemas kvieši</t>
  </si>
  <si>
    <t>Rudzi</t>
  </si>
  <si>
    <t>Mieži</t>
  </si>
  <si>
    <t>Auzas</t>
  </si>
  <si>
    <t>Vasaras graudaugu mistri</t>
  </si>
  <si>
    <t>Tritikāle</t>
  </si>
  <si>
    <t>Citi graudaugi (griķi u.c.)</t>
  </si>
  <si>
    <t>Zirņi, lauka pupas, saldā lupīna</t>
  </si>
  <si>
    <t>Pākšaugu mistri, vīķi, lēcas, aunazirņi</t>
  </si>
  <si>
    <t>Kartupeļi</t>
  </si>
  <si>
    <t>Garšķiedru lini</t>
  </si>
  <si>
    <t>Eļļas lini</t>
  </si>
  <si>
    <t>Ziemas rapsis</t>
  </si>
  <si>
    <t>Vasaras rapsis</t>
  </si>
  <si>
    <t>Ripsis un pārējie eļļas augi</t>
  </si>
  <si>
    <t>Ārstniecības augi, garšaugi</t>
  </si>
  <si>
    <t>Citas tehniskās kultūras</t>
  </si>
  <si>
    <t>Lauka dārzeņi</t>
  </si>
  <si>
    <t>Dārzeņi apsildāmajās segtajās platībās</t>
  </si>
  <si>
    <t>Dārzeņi specializētajās un neapsildāmajās segtajās platībās</t>
  </si>
  <si>
    <t>Zemenes</t>
  </si>
  <si>
    <t>Ziedi un dekoratīvie augi atklātā laukā</t>
  </si>
  <si>
    <t>Ziedi un dekoratīvie augi apsild. segtajās platībās</t>
  </si>
  <si>
    <t>Zālāju sēklas</t>
  </si>
  <si>
    <t>Citas sēklas un stādi</t>
  </si>
  <si>
    <t>Citas aramzemes kultūras (izņemot lopbarību)</t>
  </si>
  <si>
    <t>Ābeles</t>
  </si>
  <si>
    <t>Bumbieres</t>
  </si>
  <si>
    <t>Ķirši, plūmes, cidonijas</t>
  </si>
  <si>
    <t>Ogulāji</t>
  </si>
  <si>
    <t>Vīnogas</t>
  </si>
  <si>
    <t>Ilggadīgo dekoratīvo un augļu koku un krūmu stādi</t>
  </si>
  <si>
    <t>Ziemassvētku eglītes</t>
  </si>
  <si>
    <t>Citas ilggadīgās kultūras</t>
  </si>
  <si>
    <t>Lopbarības saknes un kāposti</t>
  </si>
  <si>
    <t>Kukurūza lopbarībai</t>
  </si>
  <si>
    <t>Kultivētās pļavas, ganības</t>
  </si>
  <si>
    <t>Buļļi 1 līdz 2 gadiem</t>
  </si>
  <si>
    <t>Teles no 1 līdz 2 gadiem</t>
  </si>
  <si>
    <t>Buļļi vecāki par 2 gadiem</t>
  </si>
  <si>
    <t>Vaislas teles vecākas par 2 gadiem</t>
  </si>
  <si>
    <t>Nobarojamās teles vecākas par 2 gadiem</t>
  </si>
  <si>
    <t>Slaucamās govis</t>
  </si>
  <si>
    <t>Zīdītājgovis</t>
  </si>
  <si>
    <t>Nobarojamās cūkas</t>
  </si>
  <si>
    <t>Sivēnmātes svarā virs 50 kg</t>
  </si>
  <si>
    <t>Pārējās cūkas</t>
  </si>
  <si>
    <t>Aitu mātes</t>
  </si>
  <si>
    <t>Kazu mātes</t>
  </si>
  <si>
    <t>Vistas gaļai</t>
  </si>
  <si>
    <t>Dējējvistas</t>
  </si>
  <si>
    <t>Pīles, zosis, pārējie putni</t>
  </si>
  <si>
    <t>Trušu mātes</t>
  </si>
  <si>
    <t>Zirgi</t>
  </si>
  <si>
    <t>Bišu saimes</t>
  </si>
  <si>
    <t>Kopējā SI, eiro</t>
  </si>
  <si>
    <t>Pārējās aitas</t>
  </si>
  <si>
    <t>Pārējās kazas</t>
  </si>
  <si>
    <t xml:space="preserve">Sivēni svarā zem 20 kg </t>
  </si>
  <si>
    <t>Jaunlopi jaunāki par gadu</t>
  </si>
  <si>
    <t>Augkopības kultūra vai mājlopu grupa</t>
  </si>
  <si>
    <t>Rindas Nr.</t>
  </si>
  <si>
    <t>Ekonomiskais lielums,  eiro</t>
  </si>
  <si>
    <t>Platība ha vai mājlopu vidējais skaits</t>
  </si>
  <si>
    <t>Cukurbietes</t>
  </si>
  <si>
    <t>Apstrādāta aramzeme sezonas iznomāšanai</t>
  </si>
  <si>
    <t>Zaļmēslojuma kultūras</t>
  </si>
  <si>
    <t>Papuves, par kurām saņem platībmaksājumus</t>
  </si>
  <si>
    <t>Papuves bez subsīdijām</t>
  </si>
  <si>
    <t>Ģimenes dārziņi</t>
  </si>
  <si>
    <t>Neizmantotā LIZ</t>
  </si>
  <si>
    <t>Pārējie truši</t>
  </si>
  <si>
    <r>
      <t>Sēnes (</t>
    </r>
    <r>
      <rPr>
        <sz val="16"/>
        <color indexed="10"/>
        <rFont val="Times New Roman"/>
        <family val="1"/>
      </rPr>
      <t>m2</t>
    </r>
    <r>
      <rPr>
        <sz val="16"/>
        <color indexed="8"/>
        <rFont val="Times New Roman"/>
        <family val="1"/>
      </rPr>
      <t>)</t>
    </r>
  </si>
  <si>
    <t>SI 2013,                   eiro uz 1 ha vai mājlopu gadā</t>
  </si>
  <si>
    <t>Proteīnaugi (pākšaugi, galega u.c.) zaļgatavībā</t>
  </si>
  <si>
    <t>Graudaugi zaļgatavībā</t>
  </si>
  <si>
    <t>Zālāji aramzemē</t>
  </si>
  <si>
    <t>Pārējās izmantotās pļavas, ganības</t>
  </si>
  <si>
    <t>Pļavas un ganības, ko neizmanto produkcijas ieguvei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</si>
</sst>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sz val="22"/>
      <color indexed="8"/>
      <name val="Times New Roman"/>
      <family val="1"/>
    </font>
    <font>
      <sz val="14"/>
      <color indexed="8"/>
      <name val="Times New Roman"/>
      <family val="1"/>
    </font>
    <font>
      <b/>
      <sz val="22"/>
      <color indexed="10"/>
      <name val="Times New Roman"/>
      <family val="1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6"/>
      <color theme="1"/>
      <name val="Times New Roman"/>
      <family val="1"/>
    </font>
    <font>
      <b/>
      <sz val="2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sz val="22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12" xfId="0" applyFont="1" applyBorder="1" applyAlignment="1">
      <alignment vertical="top"/>
    </xf>
    <xf numFmtId="0" fontId="49" fillId="0" borderId="0" xfId="0" applyFont="1" applyAlignment="1">
      <alignment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/>
      <protection locked="0"/>
    </xf>
    <xf numFmtId="2" fontId="43" fillId="0" borderId="10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50" fillId="0" borderId="14" xfId="0" applyFont="1" applyFill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="87" zoomScaleNormal="87" zoomScalePageLayoutView="0" workbookViewId="0" topLeftCell="A1">
      <pane ySplit="3" topLeftCell="A26" activePane="bottomLeft" state="frozen"/>
      <selection pane="topLeft" activeCell="A1" sqref="A1"/>
      <selection pane="bottomLeft" activeCell="I40" sqref="I40"/>
    </sheetView>
  </sheetViews>
  <sheetFormatPr defaultColWidth="9.140625" defaultRowHeight="15"/>
  <cols>
    <col min="1" max="1" width="13.8515625" style="1" customWidth="1"/>
    <col min="2" max="2" width="64.8515625" style="1" customWidth="1"/>
    <col min="3" max="3" width="20.00390625" style="8" customWidth="1"/>
    <col min="4" max="4" width="18.00390625" style="8" customWidth="1"/>
    <col min="5" max="5" width="17.7109375" style="8" customWidth="1"/>
    <col min="6" max="6" width="10.421875" style="1" customWidth="1"/>
    <col min="7" max="16384" width="9.140625" style="1" customWidth="1"/>
  </cols>
  <sheetData>
    <row r="1" spans="1:6" s="5" customFormat="1" ht="27.75">
      <c r="A1" s="27" t="s">
        <v>63</v>
      </c>
      <c r="B1" s="28"/>
      <c r="C1" s="28"/>
      <c r="D1" s="22">
        <f>SUM(E4:E78)</f>
        <v>0</v>
      </c>
      <c r="E1" s="23"/>
      <c r="F1" s="16"/>
    </row>
    <row r="2" spans="1:6" s="5" customFormat="1" ht="30.75" customHeight="1">
      <c r="A2" s="24" t="str">
        <f>IF(D1&gt;0,IF(D1&lt;4000,"Saimniecības ekonomiskais lielums zem noteiktā sliekšņa 4000 eiro"," ")," ")</f>
        <v> </v>
      </c>
      <c r="B2" s="25"/>
      <c r="C2" s="25"/>
      <c r="D2" s="25"/>
      <c r="E2" s="26"/>
      <c r="F2" s="16"/>
    </row>
    <row r="3" spans="1:5" ht="81">
      <c r="A3" s="6" t="s">
        <v>62</v>
      </c>
      <c r="B3" s="6" t="s">
        <v>61</v>
      </c>
      <c r="C3" s="6" t="s">
        <v>74</v>
      </c>
      <c r="D3" s="19" t="s">
        <v>64</v>
      </c>
      <c r="E3" s="12" t="s">
        <v>56</v>
      </c>
    </row>
    <row r="4" spans="1:5" ht="20.25">
      <c r="A4" s="13">
        <v>61110</v>
      </c>
      <c r="B4" s="2" t="s">
        <v>0</v>
      </c>
      <c r="C4" s="3">
        <v>693</v>
      </c>
      <c r="D4" s="20"/>
      <c r="E4" s="7">
        <f>C4*D4</f>
        <v>0</v>
      </c>
    </row>
    <row r="5" spans="1:5" ht="20.25">
      <c r="A5" s="13">
        <v>61120</v>
      </c>
      <c r="B5" s="2" t="s">
        <v>1</v>
      </c>
      <c r="C5" s="3">
        <v>693</v>
      </c>
      <c r="D5" s="20"/>
      <c r="E5" s="7">
        <f aca="true" t="shared" si="0" ref="E5:E77">C5*D5</f>
        <v>0</v>
      </c>
    </row>
    <row r="6" spans="1:5" ht="20.25">
      <c r="A6" s="13">
        <v>61130</v>
      </c>
      <c r="B6" s="2" t="s">
        <v>2</v>
      </c>
      <c r="C6" s="3">
        <v>459</v>
      </c>
      <c r="D6" s="20"/>
      <c r="E6" s="7">
        <f t="shared" si="0"/>
        <v>0</v>
      </c>
    </row>
    <row r="7" spans="1:5" ht="20.25">
      <c r="A7" s="13">
        <v>61140</v>
      </c>
      <c r="B7" s="2" t="s">
        <v>3</v>
      </c>
      <c r="C7" s="3">
        <v>446</v>
      </c>
      <c r="D7" s="20"/>
      <c r="E7" s="7">
        <f t="shared" si="0"/>
        <v>0</v>
      </c>
    </row>
    <row r="8" spans="1:5" ht="20.25">
      <c r="A8" s="13">
        <v>61150</v>
      </c>
      <c r="B8" s="2" t="s">
        <v>4</v>
      </c>
      <c r="C8" s="3">
        <v>298</v>
      </c>
      <c r="D8" s="20"/>
      <c r="E8" s="7">
        <f t="shared" si="0"/>
        <v>0</v>
      </c>
    </row>
    <row r="9" spans="1:5" ht="20.25">
      <c r="A9" s="13">
        <v>61160</v>
      </c>
      <c r="B9" s="2" t="s">
        <v>5</v>
      </c>
      <c r="C9" s="3">
        <v>329</v>
      </c>
      <c r="D9" s="20"/>
      <c r="E9" s="7">
        <f t="shared" si="0"/>
        <v>0</v>
      </c>
    </row>
    <row r="10" spans="1:5" ht="20.25">
      <c r="A10" s="13">
        <v>61170</v>
      </c>
      <c r="B10" s="2" t="s">
        <v>6</v>
      </c>
      <c r="C10" s="3">
        <v>329</v>
      </c>
      <c r="D10" s="20"/>
      <c r="E10" s="7">
        <f t="shared" si="0"/>
        <v>0</v>
      </c>
    </row>
    <row r="11" spans="1:5" ht="20.25">
      <c r="A11" s="13">
        <v>61180</v>
      </c>
      <c r="B11" s="2" t="s">
        <v>7</v>
      </c>
      <c r="C11" s="3">
        <v>329</v>
      </c>
      <c r="D11" s="20"/>
      <c r="E11" s="7">
        <f t="shared" si="0"/>
        <v>0</v>
      </c>
    </row>
    <row r="12" spans="1:5" ht="20.25">
      <c r="A12" s="13">
        <v>61191</v>
      </c>
      <c r="B12" s="2" t="s">
        <v>8</v>
      </c>
      <c r="C12" s="3">
        <v>659</v>
      </c>
      <c r="D12" s="20"/>
      <c r="E12" s="7">
        <f t="shared" si="0"/>
        <v>0</v>
      </c>
    </row>
    <row r="13" spans="1:5" ht="20.25">
      <c r="A13" s="13">
        <v>61192</v>
      </c>
      <c r="B13" s="2" t="s">
        <v>9</v>
      </c>
      <c r="C13" s="3">
        <v>277</v>
      </c>
      <c r="D13" s="20"/>
      <c r="E13" s="7">
        <f t="shared" si="0"/>
        <v>0</v>
      </c>
    </row>
    <row r="14" spans="1:5" ht="20.25">
      <c r="A14" s="13">
        <v>61210</v>
      </c>
      <c r="B14" s="2" t="s">
        <v>10</v>
      </c>
      <c r="C14" s="4">
        <v>2486</v>
      </c>
      <c r="D14" s="20"/>
      <c r="E14" s="7">
        <f t="shared" si="0"/>
        <v>0</v>
      </c>
    </row>
    <row r="15" spans="1:5" ht="20.25">
      <c r="A15" s="13">
        <v>61220</v>
      </c>
      <c r="B15" s="2" t="s">
        <v>65</v>
      </c>
      <c r="C15" s="4">
        <v>0</v>
      </c>
      <c r="D15" s="20"/>
      <c r="E15" s="7">
        <f t="shared" si="0"/>
        <v>0</v>
      </c>
    </row>
    <row r="16" spans="1:5" ht="20.25">
      <c r="A16" s="13">
        <v>61231</v>
      </c>
      <c r="B16" s="2" t="s">
        <v>11</v>
      </c>
      <c r="C16" s="3">
        <v>349</v>
      </c>
      <c r="D16" s="20"/>
      <c r="E16" s="7">
        <f t="shared" si="0"/>
        <v>0</v>
      </c>
    </row>
    <row r="17" spans="1:5" ht="20.25">
      <c r="A17" s="13">
        <v>61232</v>
      </c>
      <c r="B17" s="2" t="s">
        <v>12</v>
      </c>
      <c r="C17" s="3">
        <v>329</v>
      </c>
      <c r="D17" s="20"/>
      <c r="E17" s="7">
        <f t="shared" si="0"/>
        <v>0</v>
      </c>
    </row>
    <row r="18" spans="1:5" ht="20.25">
      <c r="A18" s="13">
        <v>61233</v>
      </c>
      <c r="B18" s="2" t="s">
        <v>13</v>
      </c>
      <c r="C18" s="3">
        <v>888</v>
      </c>
      <c r="D18" s="20"/>
      <c r="E18" s="7">
        <f t="shared" si="0"/>
        <v>0</v>
      </c>
    </row>
    <row r="19" spans="1:5" ht="20.25">
      <c r="A19" s="13">
        <v>61234</v>
      </c>
      <c r="B19" s="2" t="s">
        <v>14</v>
      </c>
      <c r="C19" s="3">
        <v>888</v>
      </c>
      <c r="D19" s="20"/>
      <c r="E19" s="7">
        <f t="shared" si="0"/>
        <v>0</v>
      </c>
    </row>
    <row r="20" spans="1:5" ht="20.25">
      <c r="A20" s="13">
        <v>61239</v>
      </c>
      <c r="B20" s="2" t="s">
        <v>15</v>
      </c>
      <c r="C20" s="3">
        <v>886</v>
      </c>
      <c r="D20" s="20"/>
      <c r="E20" s="7">
        <f t="shared" si="0"/>
        <v>0</v>
      </c>
    </row>
    <row r="21" spans="1:5" ht="20.25">
      <c r="A21" s="13">
        <v>61251</v>
      </c>
      <c r="B21" s="2" t="s">
        <v>16</v>
      </c>
      <c r="C21" s="3">
        <v>802</v>
      </c>
      <c r="D21" s="20"/>
      <c r="E21" s="7">
        <f t="shared" si="0"/>
        <v>0</v>
      </c>
    </row>
    <row r="22" spans="1:5" ht="20.25">
      <c r="A22" s="13">
        <v>61253</v>
      </c>
      <c r="B22" s="2" t="s">
        <v>17</v>
      </c>
      <c r="C22" s="3">
        <v>200</v>
      </c>
      <c r="D22" s="20"/>
      <c r="E22" s="7">
        <f t="shared" si="0"/>
        <v>0</v>
      </c>
    </row>
    <row r="23" spans="1:5" ht="20.25">
      <c r="A23" s="13">
        <v>61310</v>
      </c>
      <c r="B23" s="2" t="s">
        <v>18</v>
      </c>
      <c r="C23" s="4">
        <v>4464</v>
      </c>
      <c r="D23" s="20"/>
      <c r="E23" s="7">
        <f t="shared" si="0"/>
        <v>0</v>
      </c>
    </row>
    <row r="24" spans="1:5" ht="20.25">
      <c r="A24" s="13">
        <v>61320</v>
      </c>
      <c r="B24" s="2" t="s">
        <v>19</v>
      </c>
      <c r="C24" s="4">
        <v>60386</v>
      </c>
      <c r="D24" s="20"/>
      <c r="E24" s="7">
        <f t="shared" si="0"/>
        <v>0</v>
      </c>
    </row>
    <row r="25" spans="1:5" ht="20.25">
      <c r="A25" s="13">
        <v>61330</v>
      </c>
      <c r="B25" s="2" t="s">
        <v>20</v>
      </c>
      <c r="C25" s="3">
        <v>5357</v>
      </c>
      <c r="D25" s="20"/>
      <c r="E25" s="7">
        <f t="shared" si="0"/>
        <v>0</v>
      </c>
    </row>
    <row r="26" spans="1:5" ht="20.25">
      <c r="A26" s="13">
        <v>61337</v>
      </c>
      <c r="B26" s="2" t="s">
        <v>21</v>
      </c>
      <c r="C26" s="3">
        <v>4464</v>
      </c>
      <c r="D26" s="20"/>
      <c r="E26" s="7">
        <f t="shared" si="0"/>
        <v>0</v>
      </c>
    </row>
    <row r="27" spans="1:5" ht="20.25">
      <c r="A27" s="13">
        <v>61340</v>
      </c>
      <c r="B27" s="2" t="s">
        <v>73</v>
      </c>
      <c r="C27" s="14">
        <v>4</v>
      </c>
      <c r="D27" s="20"/>
      <c r="E27" s="7">
        <f t="shared" si="0"/>
        <v>0</v>
      </c>
    </row>
    <row r="28" spans="1:5" ht="20.25">
      <c r="A28" s="13">
        <v>61410</v>
      </c>
      <c r="B28" s="2" t="s">
        <v>22</v>
      </c>
      <c r="C28" s="4">
        <v>11680</v>
      </c>
      <c r="D28" s="20"/>
      <c r="E28" s="7">
        <f t="shared" si="0"/>
        <v>0</v>
      </c>
    </row>
    <row r="29" spans="1:5" ht="20.25">
      <c r="A29" s="13">
        <v>61420</v>
      </c>
      <c r="B29" s="2" t="s">
        <v>23</v>
      </c>
      <c r="C29" s="4">
        <v>123566</v>
      </c>
      <c r="D29" s="20"/>
      <c r="E29" s="7">
        <f t="shared" si="0"/>
        <v>0</v>
      </c>
    </row>
    <row r="30" spans="1:5" ht="20.25">
      <c r="A30" s="13">
        <v>61510</v>
      </c>
      <c r="B30" s="2" t="s">
        <v>24</v>
      </c>
      <c r="C30" s="3">
        <v>516</v>
      </c>
      <c r="D30" s="20"/>
      <c r="E30" s="7">
        <f t="shared" si="0"/>
        <v>0</v>
      </c>
    </row>
    <row r="31" spans="1:5" ht="20.25">
      <c r="A31" s="13">
        <v>61520</v>
      </c>
      <c r="B31" s="2" t="s">
        <v>25</v>
      </c>
      <c r="C31" s="3">
        <v>516</v>
      </c>
      <c r="D31" s="20"/>
      <c r="E31" s="7">
        <f t="shared" si="0"/>
        <v>0</v>
      </c>
    </row>
    <row r="32" spans="1:5" ht="20.25">
      <c r="A32" s="13">
        <v>61600</v>
      </c>
      <c r="B32" s="2" t="s">
        <v>26</v>
      </c>
      <c r="C32" s="3">
        <v>200</v>
      </c>
      <c r="D32" s="20"/>
      <c r="E32" s="7">
        <f t="shared" si="0"/>
        <v>0</v>
      </c>
    </row>
    <row r="33" spans="1:5" ht="20.25">
      <c r="A33" s="13">
        <v>61700</v>
      </c>
      <c r="B33" s="2" t="s">
        <v>66</v>
      </c>
      <c r="C33" s="3">
        <v>0</v>
      </c>
      <c r="D33" s="20"/>
      <c r="E33" s="7">
        <f t="shared" si="0"/>
        <v>0</v>
      </c>
    </row>
    <row r="34" spans="1:5" ht="20.25">
      <c r="A34" s="1">
        <v>62111</v>
      </c>
      <c r="B34" s="2" t="s">
        <v>27</v>
      </c>
      <c r="C34" s="3">
        <v>996</v>
      </c>
      <c r="D34" s="20"/>
      <c r="E34" s="7">
        <f t="shared" si="0"/>
        <v>0</v>
      </c>
    </row>
    <row r="35" spans="1:5" ht="20.25">
      <c r="A35" s="13">
        <v>62112</v>
      </c>
      <c r="B35" s="2" t="s">
        <v>28</v>
      </c>
      <c r="C35" s="3">
        <v>996</v>
      </c>
      <c r="D35" s="20"/>
      <c r="E35" s="7">
        <f t="shared" si="0"/>
        <v>0</v>
      </c>
    </row>
    <row r="36" spans="1:5" ht="20.25">
      <c r="A36" s="13">
        <v>62120</v>
      </c>
      <c r="B36" s="2" t="s">
        <v>29</v>
      </c>
      <c r="C36" s="3">
        <v>996</v>
      </c>
      <c r="D36" s="20"/>
      <c r="E36" s="7">
        <f t="shared" si="0"/>
        <v>0</v>
      </c>
    </row>
    <row r="37" spans="1:5" ht="20.25">
      <c r="A37" s="13">
        <v>62130</v>
      </c>
      <c r="B37" s="2" t="s">
        <v>30</v>
      </c>
      <c r="C37" s="3">
        <v>996</v>
      </c>
      <c r="D37" s="20"/>
      <c r="E37" s="7">
        <f t="shared" si="0"/>
        <v>0</v>
      </c>
    </row>
    <row r="38" spans="1:5" ht="20.25">
      <c r="A38" s="13">
        <v>62200</v>
      </c>
      <c r="B38" s="2" t="s">
        <v>31</v>
      </c>
      <c r="C38" s="3">
        <v>996</v>
      </c>
      <c r="D38" s="20"/>
      <c r="E38" s="7">
        <f t="shared" si="0"/>
        <v>0</v>
      </c>
    </row>
    <row r="39" spans="1:5" ht="20.25">
      <c r="A39" s="13">
        <v>62300</v>
      </c>
      <c r="B39" s="2" t="s">
        <v>32</v>
      </c>
      <c r="C39" s="4">
        <v>8244</v>
      </c>
      <c r="D39" s="20"/>
      <c r="E39" s="7">
        <f t="shared" si="0"/>
        <v>0</v>
      </c>
    </row>
    <row r="40" spans="1:5" ht="20.25">
      <c r="A40" s="13">
        <v>62410</v>
      </c>
      <c r="B40" s="2" t="s">
        <v>33</v>
      </c>
      <c r="C40" s="3">
        <v>200</v>
      </c>
      <c r="D40" s="20"/>
      <c r="E40" s="7">
        <f t="shared" si="0"/>
        <v>0</v>
      </c>
    </row>
    <row r="41" spans="1:5" ht="20.25">
      <c r="A41" s="13">
        <v>62420</v>
      </c>
      <c r="B41" s="2" t="s">
        <v>34</v>
      </c>
      <c r="C41" s="3">
        <v>200</v>
      </c>
      <c r="D41" s="20"/>
      <c r="E41" s="7">
        <f t="shared" si="0"/>
        <v>0</v>
      </c>
    </row>
    <row r="42" spans="1:5" ht="20.25">
      <c r="A42" s="13">
        <v>63110</v>
      </c>
      <c r="B42" s="2" t="s">
        <v>35</v>
      </c>
      <c r="C42" s="3">
        <v>680</v>
      </c>
      <c r="D42" s="20"/>
      <c r="E42" s="7">
        <f t="shared" si="0"/>
        <v>0</v>
      </c>
    </row>
    <row r="43" spans="1:5" ht="20.25">
      <c r="A43" s="13">
        <v>63121</v>
      </c>
      <c r="B43" s="2" t="s">
        <v>36</v>
      </c>
      <c r="C43" s="3">
        <v>141</v>
      </c>
      <c r="D43" s="20"/>
      <c r="E43" s="7">
        <f t="shared" si="0"/>
        <v>0</v>
      </c>
    </row>
    <row r="44" spans="1:5" ht="20.25">
      <c r="A44" s="13">
        <v>63122</v>
      </c>
      <c r="B44" s="2" t="s">
        <v>75</v>
      </c>
      <c r="C44" s="3">
        <v>141</v>
      </c>
      <c r="D44" s="20"/>
      <c r="E44" s="7">
        <f t="shared" si="0"/>
        <v>0</v>
      </c>
    </row>
    <row r="45" spans="1:5" ht="20.25">
      <c r="A45" s="13">
        <v>63123</v>
      </c>
      <c r="B45" s="2" t="s">
        <v>76</v>
      </c>
      <c r="C45" s="3">
        <v>141</v>
      </c>
      <c r="D45" s="20"/>
      <c r="E45" s="7">
        <f t="shared" si="0"/>
        <v>0</v>
      </c>
    </row>
    <row r="46" spans="1:5" ht="20.25">
      <c r="A46" s="13">
        <v>63130</v>
      </c>
      <c r="B46" s="2" t="s">
        <v>77</v>
      </c>
      <c r="C46" s="3">
        <v>116</v>
      </c>
      <c r="D46" s="20"/>
      <c r="E46" s="7">
        <f t="shared" si="0"/>
        <v>0</v>
      </c>
    </row>
    <row r="47" spans="1:5" ht="20.25">
      <c r="A47" s="13">
        <v>63210</v>
      </c>
      <c r="B47" s="2" t="s">
        <v>37</v>
      </c>
      <c r="C47" s="3">
        <v>89</v>
      </c>
      <c r="D47" s="20"/>
      <c r="E47" s="7">
        <f t="shared" si="0"/>
        <v>0</v>
      </c>
    </row>
    <row r="48" spans="1:5" ht="20.25">
      <c r="A48" s="13">
        <v>63220</v>
      </c>
      <c r="B48" s="2" t="s">
        <v>78</v>
      </c>
      <c r="C48" s="3">
        <v>10</v>
      </c>
      <c r="D48" s="20"/>
      <c r="E48" s="7">
        <f t="shared" si="0"/>
        <v>0</v>
      </c>
    </row>
    <row r="49" spans="1:5" ht="20.25">
      <c r="A49" s="13">
        <v>63230</v>
      </c>
      <c r="B49" s="2" t="s">
        <v>79</v>
      </c>
      <c r="C49" s="3">
        <v>0</v>
      </c>
      <c r="D49" s="20"/>
      <c r="E49" s="7">
        <f t="shared" si="0"/>
        <v>0</v>
      </c>
    </row>
    <row r="50" spans="1:5" ht="20.25">
      <c r="A50" s="13">
        <v>63510</v>
      </c>
      <c r="B50" s="2" t="s">
        <v>67</v>
      </c>
      <c r="C50" s="3">
        <v>0</v>
      </c>
      <c r="D50" s="20"/>
      <c r="E50" s="7">
        <f t="shared" si="0"/>
        <v>0</v>
      </c>
    </row>
    <row r="51" spans="1:5" ht="20.25">
      <c r="A51" s="13">
        <v>63520</v>
      </c>
      <c r="B51" s="2" t="s">
        <v>68</v>
      </c>
      <c r="C51" s="3">
        <v>0</v>
      </c>
      <c r="D51" s="20"/>
      <c r="E51" s="7">
        <f t="shared" si="0"/>
        <v>0</v>
      </c>
    </row>
    <row r="52" spans="1:5" ht="20.25">
      <c r="A52" s="13">
        <v>63530</v>
      </c>
      <c r="B52" s="2" t="s">
        <v>69</v>
      </c>
      <c r="C52" s="3">
        <v>0</v>
      </c>
      <c r="D52" s="20"/>
      <c r="E52" s="7">
        <f t="shared" si="0"/>
        <v>0</v>
      </c>
    </row>
    <row r="53" spans="1:5" ht="20.25">
      <c r="A53" s="13">
        <v>63580</v>
      </c>
      <c r="B53" s="2" t="s">
        <v>70</v>
      </c>
      <c r="C53" s="3">
        <v>0</v>
      </c>
      <c r="D53" s="20"/>
      <c r="E53" s="7">
        <f t="shared" si="0"/>
        <v>0</v>
      </c>
    </row>
    <row r="54" spans="1:5" ht="20.25">
      <c r="A54" s="13">
        <v>63590</v>
      </c>
      <c r="B54" s="2" t="s">
        <v>71</v>
      </c>
      <c r="C54" s="3">
        <v>0</v>
      </c>
      <c r="D54" s="20"/>
      <c r="E54" s="7">
        <f t="shared" si="0"/>
        <v>0</v>
      </c>
    </row>
    <row r="55" spans="1:5" ht="20.25">
      <c r="A55" s="13"/>
      <c r="B55" s="2"/>
      <c r="C55" s="3"/>
      <c r="D55" s="20"/>
      <c r="E55" s="7"/>
    </row>
    <row r="56" spans="1:6" ht="21" customHeight="1">
      <c r="A56" s="13">
        <v>22120</v>
      </c>
      <c r="B56" s="2" t="s">
        <v>60</v>
      </c>
      <c r="C56" s="3">
        <v>295</v>
      </c>
      <c r="D56" s="20"/>
      <c r="E56" s="7">
        <f>MAX(0,D56-D62-D63)*C56</f>
        <v>0</v>
      </c>
      <c r="F56" s="17">
        <f>IF(D56&gt;0,IF(D62+D63&gt;0,"Vērā ņem tikai jaunlopu, slaucamo govju un zīdītājgovju skaita starpību",""),"")</f>
      </c>
    </row>
    <row r="57" spans="1:6" ht="20.25">
      <c r="A57" s="13">
        <v>22131</v>
      </c>
      <c r="B57" s="2" t="s">
        <v>38</v>
      </c>
      <c r="C57" s="3">
        <v>473</v>
      </c>
      <c r="D57" s="20"/>
      <c r="E57" s="7">
        <f t="shared" si="0"/>
        <v>0</v>
      </c>
      <c r="F57" s="17"/>
    </row>
    <row r="58" spans="1:6" ht="20.25">
      <c r="A58" s="13">
        <v>22132</v>
      </c>
      <c r="B58" s="2" t="s">
        <v>39</v>
      </c>
      <c r="C58" s="3">
        <v>256</v>
      </c>
      <c r="D58" s="20"/>
      <c r="E58" s="7">
        <f t="shared" si="0"/>
        <v>0</v>
      </c>
      <c r="F58" s="17"/>
    </row>
    <row r="59" spans="1:6" ht="20.25">
      <c r="A59" s="13">
        <v>22141</v>
      </c>
      <c r="B59" s="2" t="s">
        <v>40</v>
      </c>
      <c r="C59" s="3">
        <v>282</v>
      </c>
      <c r="D59" s="20"/>
      <c r="E59" s="7">
        <f t="shared" si="0"/>
        <v>0</v>
      </c>
      <c r="F59" s="17"/>
    </row>
    <row r="60" spans="1:6" ht="20.25">
      <c r="A60" s="13">
        <v>22142</v>
      </c>
      <c r="B60" s="2" t="s">
        <v>41</v>
      </c>
      <c r="C60" s="3">
        <v>367</v>
      </c>
      <c r="D60" s="20"/>
      <c r="E60" s="7">
        <f t="shared" si="0"/>
        <v>0</v>
      </c>
      <c r="F60" s="17"/>
    </row>
    <row r="61" spans="1:5" ht="20.25">
      <c r="A61" s="13">
        <v>22143</v>
      </c>
      <c r="B61" s="2" t="s">
        <v>42</v>
      </c>
      <c r="C61" s="3">
        <v>367</v>
      </c>
      <c r="D61" s="20"/>
      <c r="E61" s="7">
        <f t="shared" si="0"/>
        <v>0</v>
      </c>
    </row>
    <row r="62" spans="1:5" ht="20.25">
      <c r="A62" s="13">
        <v>22170</v>
      </c>
      <c r="B62" s="2" t="s">
        <v>43</v>
      </c>
      <c r="C62" s="4">
        <v>1774</v>
      </c>
      <c r="D62" s="20"/>
      <c r="E62" s="7">
        <f t="shared" si="0"/>
        <v>0</v>
      </c>
    </row>
    <row r="63" spans="1:5" ht="20.25">
      <c r="A63" s="13">
        <v>22190</v>
      </c>
      <c r="B63" s="2" t="s">
        <v>44</v>
      </c>
      <c r="C63" s="3">
        <v>336</v>
      </c>
      <c r="D63" s="20"/>
      <c r="E63" s="7">
        <f t="shared" si="0"/>
        <v>0</v>
      </c>
    </row>
    <row r="64" spans="1:7" ht="20.25">
      <c r="A64" s="13">
        <v>22210</v>
      </c>
      <c r="B64" s="2" t="s">
        <v>59</v>
      </c>
      <c r="C64" s="3">
        <v>91</v>
      </c>
      <c r="D64" s="20"/>
      <c r="E64" s="7">
        <f>IF(D66&gt;0,0,C64*D64)</f>
        <v>0</v>
      </c>
      <c r="F64" s="18">
        <f>IF(D64&gt;0,IF(D66&gt;0,"Ja ir sivēnmātes, sivēnu skaitu aprēķinā neņem vērā",""),"")</f>
      </c>
      <c r="G64" s="11"/>
    </row>
    <row r="65" spans="1:5" ht="20.25">
      <c r="A65" s="13">
        <v>22230</v>
      </c>
      <c r="B65" s="2" t="s">
        <v>45</v>
      </c>
      <c r="C65" s="3">
        <v>156</v>
      </c>
      <c r="D65" s="20"/>
      <c r="E65" s="7">
        <f t="shared" si="0"/>
        <v>0</v>
      </c>
    </row>
    <row r="66" spans="1:5" ht="20.25">
      <c r="A66" s="13">
        <v>22250</v>
      </c>
      <c r="B66" s="2" t="s">
        <v>46</v>
      </c>
      <c r="C66" s="3">
        <v>806</v>
      </c>
      <c r="D66" s="20"/>
      <c r="E66" s="7">
        <f t="shared" si="0"/>
        <v>0</v>
      </c>
    </row>
    <row r="67" spans="1:5" ht="20.25">
      <c r="A67" s="13">
        <v>22270</v>
      </c>
      <c r="B67" s="2" t="s">
        <v>47</v>
      </c>
      <c r="C67" s="3">
        <v>156</v>
      </c>
      <c r="D67" s="20"/>
      <c r="E67" s="7">
        <f t="shared" si="0"/>
        <v>0</v>
      </c>
    </row>
    <row r="68" spans="1:5" ht="20.25">
      <c r="A68" s="13">
        <v>22330</v>
      </c>
      <c r="B68" s="2" t="s">
        <v>48</v>
      </c>
      <c r="C68" s="3">
        <v>96</v>
      </c>
      <c r="D68" s="20"/>
      <c r="E68" s="7">
        <f t="shared" si="0"/>
        <v>0</v>
      </c>
    </row>
    <row r="69" spans="1:6" ht="20.25">
      <c r="A69" s="13">
        <v>22340</v>
      </c>
      <c r="B69" s="2" t="s">
        <v>57</v>
      </c>
      <c r="C69" s="3">
        <v>61</v>
      </c>
      <c r="D69" s="20"/>
      <c r="E69" s="7">
        <f>IF(D68&gt;0,0,C69*D69)</f>
        <v>0</v>
      </c>
      <c r="F69" s="18">
        <f>IF(D69&gt;0,IF(D68&gt;0,"Ja ir aitu mātes, pārējo aitu skaitu aprēķinā neņem vērā",""),"")</f>
      </c>
    </row>
    <row r="70" spans="1:5" ht="20.25">
      <c r="A70" s="13">
        <v>22430</v>
      </c>
      <c r="B70" s="2" t="s">
        <v>49</v>
      </c>
      <c r="C70" s="3">
        <v>308</v>
      </c>
      <c r="D70" s="20"/>
      <c r="E70" s="7">
        <f t="shared" si="0"/>
        <v>0</v>
      </c>
    </row>
    <row r="71" spans="1:6" ht="20.25">
      <c r="A71" s="13">
        <v>22440</v>
      </c>
      <c r="B71" s="2" t="s">
        <v>58</v>
      </c>
      <c r="C71" s="3">
        <v>30</v>
      </c>
      <c r="D71" s="20"/>
      <c r="E71" s="7">
        <f>IF(D70&gt;0,0,C71*D71)</f>
        <v>0</v>
      </c>
      <c r="F71" s="18">
        <f>IF(D71&gt;0,IF(D70&gt;0,"Ja ir kazu mātes, pārējo kazu skaitu aprēķinā neņem vērā",""),"")</f>
      </c>
    </row>
    <row r="72" spans="1:5" ht="20.25">
      <c r="A72" s="13">
        <v>22510</v>
      </c>
      <c r="B72" s="2" t="s">
        <v>50</v>
      </c>
      <c r="C72" s="21">
        <v>6.57</v>
      </c>
      <c r="D72" s="20"/>
      <c r="E72" s="7">
        <f t="shared" si="0"/>
        <v>0</v>
      </c>
    </row>
    <row r="73" spans="1:5" ht="20.25">
      <c r="A73" s="13">
        <v>22520</v>
      </c>
      <c r="B73" s="2" t="s">
        <v>51</v>
      </c>
      <c r="C73" s="15">
        <v>18.11</v>
      </c>
      <c r="D73" s="20"/>
      <c r="E73" s="7">
        <f t="shared" si="0"/>
        <v>0</v>
      </c>
    </row>
    <row r="74" spans="1:5" ht="20.25">
      <c r="A74" s="13">
        <v>22570</v>
      </c>
      <c r="B74" s="2" t="s">
        <v>52</v>
      </c>
      <c r="C74" s="15">
        <v>11.23</v>
      </c>
      <c r="D74" s="20"/>
      <c r="E74" s="7">
        <f t="shared" si="0"/>
        <v>0</v>
      </c>
    </row>
    <row r="75" spans="1:5" ht="20.25">
      <c r="A75" s="13">
        <v>22610</v>
      </c>
      <c r="B75" s="2" t="s">
        <v>53</v>
      </c>
      <c r="C75" s="3">
        <v>162</v>
      </c>
      <c r="D75" s="20"/>
      <c r="E75" s="7">
        <f t="shared" si="0"/>
        <v>0</v>
      </c>
    </row>
    <row r="76" spans="1:5" ht="20.25">
      <c r="A76" s="13">
        <v>22620</v>
      </c>
      <c r="B76" s="2" t="s">
        <v>72</v>
      </c>
      <c r="C76" s="3">
        <v>0</v>
      </c>
      <c r="D76" s="20"/>
      <c r="E76" s="7">
        <f t="shared" si="0"/>
        <v>0</v>
      </c>
    </row>
    <row r="77" spans="1:5" ht="20.25">
      <c r="A77" s="13">
        <v>22700</v>
      </c>
      <c r="B77" s="2" t="s">
        <v>54</v>
      </c>
      <c r="C77" s="3">
        <v>250</v>
      </c>
      <c r="D77" s="20"/>
      <c r="E77" s="7">
        <f t="shared" si="0"/>
        <v>0</v>
      </c>
    </row>
    <row r="78" spans="1:5" ht="20.25">
      <c r="A78" s="13">
        <v>22900</v>
      </c>
      <c r="B78" s="2" t="s">
        <v>55</v>
      </c>
      <c r="C78" s="3">
        <v>102</v>
      </c>
      <c r="D78" s="20"/>
      <c r="E78" s="7">
        <f>C78*D78</f>
        <v>0</v>
      </c>
    </row>
    <row r="80" spans="3:6" s="9" customFormat="1" ht="20.25">
      <c r="C80" s="10"/>
      <c r="D80" s="10"/>
      <c r="E80" s="10"/>
      <c r="F80" s="1"/>
    </row>
  </sheetData>
  <sheetProtection password="8200" sheet="1"/>
  <mergeCells count="3">
    <mergeCell ref="D1:E1"/>
    <mergeCell ref="A2:E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Valda Bratka</dc:creator>
  <cp:keywords/>
  <dc:description/>
  <cp:lastModifiedBy>Liene Dambina</cp:lastModifiedBy>
  <dcterms:created xsi:type="dcterms:W3CDTF">2019-01-10T13:27:21Z</dcterms:created>
  <dcterms:modified xsi:type="dcterms:W3CDTF">2021-03-08T13:43:23Z</dcterms:modified>
  <cp:category/>
  <cp:version/>
  <cp:contentType/>
  <cp:contentStatus/>
</cp:coreProperties>
</file>